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"/>
    </mc:Choice>
  </mc:AlternateContent>
  <xr:revisionPtr revIDLastSave="402" documentId="13_ncr:1_{3DEAF697-7FA7-4BC1-A681-709497BFE8FF}" xr6:coauthVersionLast="47" xr6:coauthVersionMax="47" xr10:uidLastSave="{9A65F76A-CE6A-4DBE-9E21-79069A5C0CD5}"/>
  <bookViews>
    <workbookView xWindow="4710" yWindow="4710" windowWidth="28800" windowHeight="15435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'!$A$2:$P$33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J14" i="1"/>
  <c r="N17" i="1"/>
  <c r="N12" i="1"/>
  <c r="N13" i="1"/>
  <c r="N16" i="1"/>
  <c r="M18" i="1"/>
  <c r="J18" i="1"/>
  <c r="J19" i="1" l="1"/>
  <c r="M19" i="1"/>
  <c r="N18" i="1"/>
  <c r="N19" i="1" l="1"/>
</calcChain>
</file>

<file path=xl/sharedStrings.xml><?xml version="1.0" encoding="utf-8"?>
<sst xmlns="http://schemas.openxmlformats.org/spreadsheetml/2006/main" count="76" uniqueCount="53">
  <si>
    <t xml:space="preserve">№ </t>
  </si>
  <si>
    <t>Дополнительная характеристика</t>
  </si>
  <si>
    <t/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</si>
  <si>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</si>
  <si>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</si>
  <si>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</si>
  <si>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</si>
  <si>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</si>
  <si>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</si>
  <si>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</si>
  <si>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</si>
  <si>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>1 У</t>
  </si>
  <si>
    <t xml:space="preserve">692010.000.000002	</t>
  </si>
  <si>
    <t>Услуги по проведению аудита финансовой отчетности</t>
  </si>
  <si>
    <t>Услуги по проведению аудита финансовой отчетности в соответствии с Международными Стандартами Финансовой Отчетности</t>
  </si>
  <si>
    <t>услуга</t>
  </si>
  <si>
    <t>пп.6) п.1 статьи 73 Порядка</t>
  </si>
  <si>
    <t xml:space="preserve">Товарищество с ограниченной ответственностью "KMG PetroChem" </t>
  </si>
  <si>
    <t>749020.000.000135</t>
  </si>
  <si>
    <t>2 У</t>
  </si>
  <si>
    <t>пп.13) п.1 статьи 73 Порядка</t>
  </si>
  <si>
    <t>Перечень закупок товаров, работ и услуг  ТОО «KMG PetroChem» с применением особого порядка</t>
  </si>
  <si>
    <t>2.Работы</t>
  </si>
  <si>
    <t>749019.000.000000</t>
  </si>
  <si>
    <t>работа</t>
  </si>
  <si>
    <t>пп. 13) п.1 статьи 73 Порядка</t>
  </si>
  <si>
    <t>821913.000.000006</t>
  </si>
  <si>
    <t>Услуги по экспертизе/ анализу/ проверке документации</t>
  </si>
  <si>
    <t>Работы по разработке/ корректировке нормативной/ технической документации/ технологических схем/ паспортов</t>
  </si>
  <si>
    <t>Работы по разработке/ корректировке/ расчету/ составлению проектно-сметной документации</t>
  </si>
  <si>
    <t>Работы по разработке/ корректировке/ расчету /составлению проектно-сметной документации</t>
  </si>
  <si>
    <t>1 Р</t>
  </si>
  <si>
    <t>2 Р</t>
  </si>
  <si>
    <t>3 Р</t>
  </si>
  <si>
    <t>итого по услугам</t>
  </si>
  <si>
    <t>итого по работам</t>
  </si>
  <si>
    <t>3.Услуги</t>
  </si>
  <si>
    <t>Всего</t>
  </si>
  <si>
    <t>цена за единицу, тенге без учета НДС</t>
  </si>
  <si>
    <t>Сумма, выделенная для закупок, тенге без учета НДС</t>
  </si>
  <si>
    <t xml:space="preserve">Сумма, выделенная закупок, тенге без учета НДС  </t>
  </si>
  <si>
    <t>4 Р</t>
  </si>
  <si>
    <t>821913.000.000007</t>
  </si>
  <si>
    <t>Работы по разработке/корректировке технико-экономического обоснования</t>
  </si>
  <si>
    <t>Работы по разработке/корректировке технико-экономического обоснования и аналогичных документов</t>
  </si>
  <si>
    <t>Работы по разработке/ корректировке нормативной/ технической документации/ технологических схем/ паспортов и аналогичных документов</t>
  </si>
  <si>
    <t>Работы по разработке Pre-FEED документации парка СУГ и ГТЭС, по корректировке пакета FEED для проекта "Строительство первого интегрированного газохимического комплекса в Атырауской области. Вторая фаза. (Строительство газосепарационного комплекса)"</t>
  </si>
  <si>
    <t>Работы по разработке Pre-FEED документации модификации топливной системы ТОО Тенгизшевройл"для проекта "Строительство первого интегрированного газохимического комплекса в Атырауской области. Вторая фаза. (Строительство газосепарационного комплекса)"</t>
  </si>
  <si>
    <t>Работы по разработке/ корректировке технико-экономического обоснования проекта "Строительство первого интегрированного газохимического комплекса в Атырауской области. Вторая фаза. (Строительство газосепарационного комплекса)"</t>
  </si>
  <si>
    <t>Работы по корректировке проектно-сметной документации по проекту "Строительство первого интегрированного газохимического комплекса в Атырауской области. Вторая фаза. (Строительство газосепарационного комплекса)"</t>
  </si>
  <si>
    <t>Услуги по проверке технической документации пакета FEED, разработанной для проекта "Строительство первого интегрированного газохимического комплекса в Атырауской области. Вторая фаза. (Строительство газосепарационной установки)"</t>
  </si>
  <si>
    <t xml:space="preserve">Приложение к Приказу Заместителя Председателя Правления по корпоративному центру </t>
  </si>
  <si>
    <t xml:space="preserve"> ТОО «KMG PetroChem» от 14 апреля 2023 года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</si>
</sst>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2" borderId="1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0" borderId="0" xfId="0" applyFont="1"/>
    <xf numFmtId="0" fontId="9" fillId="2" borderId="1" xfId="0" applyFont="1" applyFill="1" applyBorder="1"/>
    <xf numFmtId="0" fontId="10" fillId="0" borderId="0" xfId="0" applyFont="1"/>
    <xf numFmtId="0" fontId="12" fillId="2" borderId="1" xfId="0" applyFont="1" applyFill="1" applyBorder="1"/>
    <xf numFmtId="0" fontId="13" fillId="0" borderId="0" xfId="0" applyFont="1"/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64" fontId="12" fillId="2" borderId="2" xfId="2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3" fontId="12" fillId="0" borderId="2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11" fillId="2" borderId="15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5" fillId="0" borderId="0" xfId="0" applyFont="1"/>
    <xf numFmtId="164" fontId="12" fillId="2" borderId="2" xfId="2" applyNumberFormat="1" applyFont="1" applyFill="1" applyBorder="1" applyAlignment="1">
      <alignment vertical="top" wrapText="1"/>
    </xf>
    <xf numFmtId="164" fontId="11" fillId="3" borderId="2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top" wrapText="1"/>
    </xf>
    <xf numFmtId="0" fontId="17" fillId="2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16" xfId="0" applyFont="1" applyBorder="1" applyAlignment="1">
      <alignment horizontal="center" vertical="top" wrapText="1"/>
    </xf>
    <xf numFmtId="0" fontId="12" fillId="0" borderId="2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3" fillId="0" borderId="2" xfId="0" applyFont="1" applyBorder="1"/>
    <xf numFmtId="0" fontId="1" fillId="2" borderId="1" xfId="0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25"/>
  <sheetViews>
    <sheetView tabSelected="1" view="pageBreakPreview" zoomScale="80" zoomScaleNormal="60" zoomScaleSheetLayoutView="80" workbookViewId="0">
      <selection activeCell="J11" sqref="J11"/>
    </sheetView>
  </sheetViews>
  <sheetFormatPr defaultColWidth="9.140625" defaultRowHeight="12.75" customHeight="1" x14ac:dyDescent="0.25"/>
  <cols>
    <col min="1" max="1" width="6.42578125" style="2" customWidth="1"/>
    <col min="2" max="2" width="25.7109375" style="2" customWidth="1"/>
    <col min="3" max="3" width="15.140625" style="2" customWidth="1"/>
    <col min="4" max="5" width="33.42578125" style="2" customWidth="1"/>
    <col min="6" max="6" width="55.28515625" style="2" customWidth="1"/>
    <col min="7" max="7" width="14.28515625" style="2" customWidth="1"/>
    <col min="8" max="8" width="10.7109375" style="2" customWidth="1"/>
    <col min="9" max="9" width="14.28515625" style="2" customWidth="1"/>
    <col min="10" max="10" width="19.42578125" style="2" customWidth="1"/>
    <col min="11" max="11" width="10.7109375" style="2" customWidth="1"/>
    <col min="12" max="12" width="13.85546875" style="2" customWidth="1"/>
    <col min="13" max="13" width="16" style="2" customWidth="1"/>
    <col min="14" max="14" width="17.42578125" style="2" customWidth="1"/>
    <col min="15" max="15" width="21.42578125" style="2" customWidth="1"/>
    <col min="16" max="16" width="11" style="2" customWidth="1"/>
    <col min="17" max="30" width="9.140625" style="2" customWidth="1"/>
    <col min="31" max="16384" width="9.140625" style="3"/>
  </cols>
  <sheetData>
    <row r="2" spans="1:30" s="9" customFormat="1" ht="21" customHeight="1" x14ac:dyDescent="0.25">
      <c r="A2" s="1"/>
      <c r="B2" s="1"/>
      <c r="C2" s="1"/>
      <c r="D2" s="1"/>
      <c r="E2" s="1"/>
      <c r="F2" s="1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s="9" customFormat="1" ht="20.25" customHeight="1" x14ac:dyDescent="0.25">
      <c r="A3" s="1"/>
      <c r="B3" s="1"/>
      <c r="C3" s="1"/>
      <c r="D3" s="1"/>
      <c r="E3" s="1"/>
      <c r="F3" s="1"/>
      <c r="G3" s="47"/>
      <c r="H3" s="47"/>
      <c r="I3" s="47"/>
      <c r="J3" s="57" t="s">
        <v>51</v>
      </c>
      <c r="K3" s="57"/>
      <c r="L3" s="57"/>
      <c r="M3" s="57"/>
      <c r="N3" s="57"/>
      <c r="O3" s="57"/>
      <c r="P3" s="57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9" customFormat="1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57" t="s">
        <v>52</v>
      </c>
      <c r="K4" s="57"/>
      <c r="L4" s="57"/>
      <c r="M4" s="57"/>
      <c r="N4" s="57"/>
      <c r="O4" s="57"/>
      <c r="P4" s="57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41" customFormat="1" ht="55.5" customHeight="1" x14ac:dyDescent="0.25">
      <c r="A5" s="68" t="s">
        <v>21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1:30" s="11" customFormat="1" ht="17.2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1" customFormat="1" ht="25.5" customHeight="1" x14ac:dyDescent="0.3">
      <c r="A7" s="55" t="s">
        <v>0</v>
      </c>
      <c r="B7" s="56" t="s">
        <v>9</v>
      </c>
      <c r="C7" s="55" t="s">
        <v>3</v>
      </c>
      <c r="D7" s="55" t="s">
        <v>10</v>
      </c>
      <c r="E7" s="55" t="s">
        <v>4</v>
      </c>
      <c r="F7" s="55" t="s">
        <v>1</v>
      </c>
      <c r="G7" s="61" t="s">
        <v>5</v>
      </c>
      <c r="H7" s="58">
        <v>2023</v>
      </c>
      <c r="I7" s="59"/>
      <c r="J7" s="60"/>
      <c r="K7" s="72">
        <v>2024</v>
      </c>
      <c r="L7" s="72"/>
      <c r="M7" s="72"/>
      <c r="N7" s="55" t="s">
        <v>39</v>
      </c>
      <c r="O7" s="56" t="s">
        <v>6</v>
      </c>
      <c r="P7" s="55" t="s">
        <v>7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0" s="13" customFormat="1" ht="99.75" customHeight="1" x14ac:dyDescent="0.3">
      <c r="A8" s="56"/>
      <c r="B8" s="73"/>
      <c r="C8" s="56"/>
      <c r="D8" s="56"/>
      <c r="E8" s="56"/>
      <c r="F8" s="56"/>
      <c r="G8" s="62"/>
      <c r="H8" s="33" t="s">
        <v>8</v>
      </c>
      <c r="I8" s="33" t="s">
        <v>38</v>
      </c>
      <c r="J8" s="33" t="s">
        <v>40</v>
      </c>
      <c r="K8" s="33" t="s">
        <v>8</v>
      </c>
      <c r="L8" s="33" t="s">
        <v>38</v>
      </c>
      <c r="M8" s="33" t="s">
        <v>40</v>
      </c>
      <c r="N8" s="56"/>
      <c r="O8" s="73"/>
      <c r="P8" s="56"/>
      <c r="Q8" s="25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s="13" customFormat="1" ht="20.25" customHeight="1" x14ac:dyDescent="0.3">
      <c r="A9" s="50" t="s">
        <v>22</v>
      </c>
      <c r="B9" s="50"/>
      <c r="C9" s="50"/>
      <c r="D9" s="50"/>
      <c r="E9" s="50"/>
      <c r="F9" s="50"/>
      <c r="G9" s="50"/>
      <c r="H9" s="50"/>
      <c r="I9" s="51"/>
      <c r="J9" s="50"/>
      <c r="K9" s="50"/>
      <c r="L9" s="51"/>
      <c r="M9" s="50"/>
      <c r="N9" s="50"/>
      <c r="O9" s="50"/>
      <c r="P9" s="50"/>
      <c r="Q9" s="25"/>
      <c r="R9" s="12"/>
      <c r="S9" s="12"/>
      <c r="T9" s="12"/>
      <c r="U9" s="12"/>
      <c r="V9" s="48"/>
      <c r="W9" s="12"/>
      <c r="X9" s="12"/>
      <c r="Y9" s="12"/>
      <c r="Z9" s="12"/>
      <c r="AA9" s="12"/>
      <c r="AB9" s="12"/>
      <c r="AC9" s="12"/>
      <c r="AD9" s="12"/>
    </row>
    <row r="10" spans="1:30" s="13" customFormat="1" ht="134.25" customHeight="1" x14ac:dyDescent="0.3">
      <c r="A10" s="26" t="s">
        <v>31</v>
      </c>
      <c r="B10" s="27" t="s">
        <v>17</v>
      </c>
      <c r="C10" s="18" t="s">
        <v>23</v>
      </c>
      <c r="D10" s="18" t="s">
        <v>28</v>
      </c>
      <c r="E10" s="18" t="s">
        <v>45</v>
      </c>
      <c r="F10" s="18" t="s">
        <v>46</v>
      </c>
      <c r="G10" s="18" t="s">
        <v>24</v>
      </c>
      <c r="H10" s="18">
        <v>1</v>
      </c>
      <c r="I10" s="18"/>
      <c r="J10" s="28">
        <v>6681050000</v>
      </c>
      <c r="K10" s="28"/>
      <c r="L10" s="28"/>
      <c r="M10" s="32"/>
      <c r="N10" s="28">
        <v>6681050000</v>
      </c>
      <c r="O10" s="18" t="s">
        <v>25</v>
      </c>
      <c r="P10" s="18"/>
      <c r="Q10" s="25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s="13" customFormat="1" ht="132.75" customHeight="1" x14ac:dyDescent="0.3">
      <c r="A11" s="18" t="s">
        <v>32</v>
      </c>
      <c r="B11" s="27" t="s">
        <v>17</v>
      </c>
      <c r="C11" s="18" t="s">
        <v>23</v>
      </c>
      <c r="D11" s="18" t="s">
        <v>28</v>
      </c>
      <c r="E11" s="18" t="s">
        <v>45</v>
      </c>
      <c r="F11" s="18" t="s">
        <v>47</v>
      </c>
      <c r="G11" s="29" t="s">
        <v>24</v>
      </c>
      <c r="H11" s="18">
        <v>1</v>
      </c>
      <c r="I11" s="18"/>
      <c r="J11" s="28">
        <v>1193800000</v>
      </c>
      <c r="K11" s="28"/>
      <c r="L11" s="28"/>
      <c r="M11" s="32"/>
      <c r="N11" s="28">
        <v>1193800000</v>
      </c>
      <c r="O11" s="27" t="s">
        <v>25</v>
      </c>
      <c r="P11" s="18"/>
      <c r="Q11" s="25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s="13" customFormat="1" ht="132.75" customHeight="1" x14ac:dyDescent="0.3">
      <c r="A12" s="18" t="s">
        <v>33</v>
      </c>
      <c r="B12" s="27" t="s">
        <v>17</v>
      </c>
      <c r="C12" s="42" t="s">
        <v>42</v>
      </c>
      <c r="D12" s="42" t="s">
        <v>43</v>
      </c>
      <c r="E12" s="42" t="s">
        <v>44</v>
      </c>
      <c r="F12" s="42" t="s">
        <v>48</v>
      </c>
      <c r="G12" s="29" t="s">
        <v>24</v>
      </c>
      <c r="H12" s="18">
        <v>1</v>
      </c>
      <c r="I12" s="18"/>
      <c r="J12" s="28">
        <v>168693978</v>
      </c>
      <c r="K12" s="28"/>
      <c r="L12" s="28"/>
      <c r="M12" s="43"/>
      <c r="N12" s="28">
        <f>J12</f>
        <v>168693978</v>
      </c>
      <c r="O12" s="27" t="s">
        <v>25</v>
      </c>
      <c r="P12" s="18"/>
      <c r="Q12" s="44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</row>
    <row r="13" spans="1:30" s="13" customFormat="1" ht="106.5" customHeight="1" x14ac:dyDescent="0.3">
      <c r="A13" s="18" t="s">
        <v>41</v>
      </c>
      <c r="B13" s="27" t="s">
        <v>17</v>
      </c>
      <c r="C13" s="18" t="s">
        <v>26</v>
      </c>
      <c r="D13" s="18" t="s">
        <v>29</v>
      </c>
      <c r="E13" s="18" t="s">
        <v>30</v>
      </c>
      <c r="F13" s="18" t="s">
        <v>49</v>
      </c>
      <c r="G13" s="29" t="s">
        <v>24</v>
      </c>
      <c r="H13" s="18">
        <v>1</v>
      </c>
      <c r="I13" s="18"/>
      <c r="J13" s="28">
        <v>509487793</v>
      </c>
      <c r="K13" s="28"/>
      <c r="L13" s="28"/>
      <c r="M13" s="46"/>
      <c r="N13" s="28">
        <f>J13</f>
        <v>509487793</v>
      </c>
      <c r="O13" s="27" t="s">
        <v>25</v>
      </c>
      <c r="P13" s="26"/>
      <c r="Q13" s="44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</row>
    <row r="14" spans="1:30" s="36" customFormat="1" ht="24" customHeight="1" x14ac:dyDescent="0.3">
      <c r="A14" s="64" t="s">
        <v>35</v>
      </c>
      <c r="B14" s="65"/>
      <c r="C14" s="65"/>
      <c r="D14" s="65"/>
      <c r="E14" s="65"/>
      <c r="F14" s="65"/>
      <c r="G14" s="65"/>
      <c r="H14" s="65"/>
      <c r="I14" s="66"/>
      <c r="J14" s="31">
        <f>SUM(J10:J13)</f>
        <v>8553031771</v>
      </c>
      <c r="K14" s="31"/>
      <c r="L14" s="31"/>
      <c r="M14" s="31"/>
      <c r="N14" s="31">
        <f>SUM(N10:N13)</f>
        <v>8553031771</v>
      </c>
      <c r="O14" s="20" t="s">
        <v>2</v>
      </c>
      <c r="P14" s="20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30" s="15" customFormat="1" ht="25.5" customHeight="1" x14ac:dyDescent="0.25">
      <c r="A15" s="69" t="s">
        <v>36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s="15" customFormat="1" ht="112.5" customHeight="1" x14ac:dyDescent="0.25">
      <c r="A16" s="16" t="s">
        <v>11</v>
      </c>
      <c r="B16" s="16" t="s">
        <v>17</v>
      </c>
      <c r="C16" s="17" t="s">
        <v>12</v>
      </c>
      <c r="D16" s="17" t="s">
        <v>13</v>
      </c>
      <c r="E16" s="17" t="s">
        <v>13</v>
      </c>
      <c r="F16" s="18" t="s">
        <v>14</v>
      </c>
      <c r="G16" s="17" t="s">
        <v>15</v>
      </c>
      <c r="H16" s="17">
        <v>1</v>
      </c>
      <c r="I16" s="17"/>
      <c r="J16" s="37">
        <v>10500000</v>
      </c>
      <c r="K16" s="19">
        <v>1</v>
      </c>
      <c r="L16" s="19"/>
      <c r="M16" s="19">
        <v>11025000</v>
      </c>
      <c r="N16" s="37">
        <f>J16+M16</f>
        <v>21525000</v>
      </c>
      <c r="O16" s="16" t="s">
        <v>16</v>
      </c>
      <c r="P16" s="17" t="s">
        <v>2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s="15" customFormat="1" ht="126" customHeight="1" x14ac:dyDescent="0.25">
      <c r="A17" s="17" t="s">
        <v>19</v>
      </c>
      <c r="B17" s="16" t="s">
        <v>17</v>
      </c>
      <c r="C17" s="17" t="s">
        <v>18</v>
      </c>
      <c r="D17" s="39" t="s">
        <v>27</v>
      </c>
      <c r="E17" s="39" t="s">
        <v>27</v>
      </c>
      <c r="F17" s="39" t="s">
        <v>50</v>
      </c>
      <c r="G17" s="17" t="s">
        <v>15</v>
      </c>
      <c r="H17" s="17">
        <v>1</v>
      </c>
      <c r="I17" s="17"/>
      <c r="J17" s="37">
        <v>2676180000</v>
      </c>
      <c r="K17" s="19"/>
      <c r="L17" s="19"/>
      <c r="M17" s="19"/>
      <c r="N17" s="37">
        <f>J17</f>
        <v>2676180000</v>
      </c>
      <c r="O17" s="16" t="s">
        <v>20</v>
      </c>
      <c r="P17" s="17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s="24" customFormat="1" ht="24" customHeight="1" x14ac:dyDescent="0.25">
      <c r="A18" s="52" t="s">
        <v>34</v>
      </c>
      <c r="B18" s="53"/>
      <c r="C18" s="53"/>
      <c r="D18" s="53"/>
      <c r="E18" s="53"/>
      <c r="F18" s="53"/>
      <c r="G18" s="53"/>
      <c r="H18" s="53"/>
      <c r="I18" s="54"/>
      <c r="J18" s="38">
        <f>J16+J17</f>
        <v>2686680000</v>
      </c>
      <c r="K18" s="21"/>
      <c r="L18" s="21"/>
      <c r="M18" s="21">
        <f t="shared" ref="M18" si="0">M16+M17</f>
        <v>11025000</v>
      </c>
      <c r="N18" s="21">
        <f>SUM(N16:N17)</f>
        <v>2697705000</v>
      </c>
      <c r="O18" s="22" t="s">
        <v>2</v>
      </c>
      <c r="P18" s="20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24" customHeight="1" x14ac:dyDescent="0.25">
      <c r="A19" s="49" t="s">
        <v>37</v>
      </c>
      <c r="B19" s="49"/>
      <c r="C19" s="49"/>
      <c r="D19" s="49"/>
      <c r="E19" s="49"/>
      <c r="F19" s="49"/>
      <c r="G19" s="49"/>
      <c r="H19" s="49"/>
      <c r="I19" s="30"/>
      <c r="J19" s="38">
        <f>J18+J14</f>
        <v>11239711771</v>
      </c>
      <c r="K19" s="21"/>
      <c r="L19" s="21"/>
      <c r="M19" s="21">
        <f>M18+M14</f>
        <v>11025000</v>
      </c>
      <c r="N19" s="31">
        <f>N14+N18</f>
        <v>11250736771</v>
      </c>
      <c r="O19" s="20" t="s">
        <v>2</v>
      </c>
      <c r="P19" s="20"/>
    </row>
    <row r="20" spans="1:30" ht="15.75" customHeight="1" x14ac:dyDescent="0.25">
      <c r="A20" s="5"/>
      <c r="B20" s="5"/>
      <c r="C20" s="7"/>
      <c r="D20" s="7"/>
      <c r="E20" s="7"/>
      <c r="F20" s="7"/>
      <c r="G20" s="6"/>
      <c r="H20" s="6"/>
      <c r="I20" s="6"/>
      <c r="J20" s="6"/>
      <c r="K20" s="6"/>
      <c r="L20" s="6"/>
      <c r="M20" s="6"/>
      <c r="N20" s="6"/>
      <c r="O20" s="6"/>
      <c r="P20" s="1"/>
    </row>
    <row r="21" spans="1:30" ht="15.75" customHeight="1" x14ac:dyDescent="0.25">
      <c r="A21" s="5"/>
      <c r="B21" s="5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1"/>
    </row>
    <row r="22" spans="1:30" ht="15.75" customHeight="1" x14ac:dyDescent="0.25">
      <c r="A22" s="5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"/>
    </row>
    <row r="23" spans="1:30" ht="15" customHeight="1" x14ac:dyDescent="0.25">
      <c r="A23" s="4"/>
      <c r="B23" s="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"/>
    </row>
    <row r="24" spans="1:30" ht="15.75" customHeight="1" x14ac:dyDescent="0.25">
      <c r="A24" s="4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</row>
    <row r="25" spans="1:30" ht="15.75" customHeight="1" x14ac:dyDescent="0.25">
      <c r="A25" s="4"/>
      <c r="B25" s="4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"/>
    </row>
  </sheetData>
  <mergeCells count="22">
    <mergeCell ref="G2:P2"/>
    <mergeCell ref="A14:I14"/>
    <mergeCell ref="C25:O25"/>
    <mergeCell ref="A5:P5"/>
    <mergeCell ref="A15:P15"/>
    <mergeCell ref="K7:M7"/>
    <mergeCell ref="F7:F8"/>
    <mergeCell ref="E7:E8"/>
    <mergeCell ref="D7:D8"/>
    <mergeCell ref="C7:C8"/>
    <mergeCell ref="B7:B8"/>
    <mergeCell ref="A7:A8"/>
    <mergeCell ref="N7:N8"/>
    <mergeCell ref="O7:O8"/>
    <mergeCell ref="A19:H19"/>
    <mergeCell ref="A9:P9"/>
    <mergeCell ref="A18:I18"/>
    <mergeCell ref="P7:P8"/>
    <mergeCell ref="J3:P3"/>
    <mergeCell ref="J4:P4"/>
    <mergeCell ref="H7:J7"/>
    <mergeCell ref="G7:G8"/>
  </mergeCells>
  <pageMargins left="0.78740157480314965" right="0.43307086614173229" top="0.74803149606299213" bottom="0.74803149606299213" header="0.31496062992125984" footer="0.31496062992125984"/>
  <pageSetup paperSize="9" scale="41" fitToHeight="0" orientation="landscape" r:id="rId1"/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B0F7B-746E-47B0-87FA-CB7962D913B4}"/>
</file>

<file path=customXml/itemProps2.xml><?xml version="1.0" encoding="utf-8"?>
<ds:datastoreItem xmlns:ds="http://schemas.openxmlformats.org/officeDocument/2006/customXml" ds:itemID="{5653269A-BA52-4F5A-BD58-8D74F095F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2023-04-13T05:58:44Z</cp:lastPrinted>
  <dcterms:created xsi:type="dcterms:W3CDTF">2016-02-08T03:45:26Z</dcterms:created>
  <dcterms:modified xsi:type="dcterms:W3CDTF">2024-09-02T10:41:21Z</dcterms:modified>
</cp:coreProperties>
</file>