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4 изм от 27.03.2025/3. на веб-сайт/"/>
    </mc:Choice>
  </mc:AlternateContent>
  <xr:revisionPtr revIDLastSave="567" documentId="8_{8E5164DA-A743-4354-8DBB-01626B771461}" xr6:coauthVersionLast="47" xr6:coauthVersionMax="47" xr10:uidLastSave="{98225753-F04A-4980-999C-50703AD14267}"/>
  <bookViews>
    <workbookView xWindow="-110" yWindow="-110" windowWidth="19420" windowHeight="10300" xr2:uid="{00000000-000D-0000-FFFF-FFFF00000000}"/>
  </bookViews>
  <sheets>
    <sheet name="дополн. и изм. в Перечень по ОП" sheetId="6" r:id="rId1"/>
  </sheets>
  <definedNames>
    <definedName name="_xlnm.Print_Area" localSheetId="0">'дополн. и изм. в Перечень по ОП'!$A$1:$P$25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6" l="1"/>
  <c r="N16" i="6"/>
  <c r="N15" i="6" l="1"/>
  <c r="J19" i="6"/>
  <c r="M19" i="6"/>
  <c r="N12" i="6"/>
  <c r="L19" i="6"/>
  <c r="K19" i="6"/>
  <c r="N11" i="6"/>
  <c r="N19" i="6" l="1"/>
</calcChain>
</file>

<file path=xl/sharedStrings.xml><?xml version="1.0" encoding="utf-8"?>
<sst xmlns="http://schemas.openxmlformats.org/spreadsheetml/2006/main" count="74" uniqueCount="56">
  <si>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</si>
  <si>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</si>
  <si>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Дополнительная характеристика</t>
  </si>
  <si>
    <t/>
  </si>
  <si>
    <t>Код  ЕНС ТРУ</t>
  </si>
  <si>
    <t xml:space="preserve">Краткая характеристика </t>
  </si>
  <si>
    <t>Единица измерения</t>
  </si>
  <si>
    <t>Основание  (ссылка на норму Порядка)</t>
  </si>
  <si>
    <t>Примечание</t>
  </si>
  <si>
    <t>Кол-во,  объем</t>
  </si>
  <si>
    <t>Наименование Товарищества</t>
  </si>
  <si>
    <t>Наименование закупаемых товаров</t>
  </si>
  <si>
    <t>пп. 13) п.1 статьи 73 Порядка</t>
  </si>
  <si>
    <t xml:space="preserve"> </t>
  </si>
  <si>
    <t>работа</t>
  </si>
  <si>
    <t>Итого по работам:</t>
  </si>
  <si>
    <t>Срок осуществления закупки</t>
  </si>
  <si>
    <t xml:space="preserve">Товарищество с ограниченной ответственностью "KMG PetroChem" </t>
  </si>
  <si>
    <t>Всего</t>
  </si>
  <si>
    <t>Сумма, выделенная для закупок по годам, без учета НДС</t>
  </si>
  <si>
    <t>Сумма, выделенная для закупок, тенге без учета НДС</t>
  </si>
  <si>
    <t>1. Работы</t>
  </si>
  <si>
    <t>2. Услуги</t>
  </si>
  <si>
    <t>Итого поуслугам:</t>
  </si>
  <si>
    <t>услуга</t>
  </si>
  <si>
    <t>711219.900.010002</t>
  </si>
  <si>
    <t>Работы по природоохранному проектированию</t>
  </si>
  <si>
    <t>3 Р</t>
  </si>
  <si>
    <t>Разработка ESHIA (Оценка воздествия на здоровье , социальную   и окружающую среду)</t>
  </si>
  <si>
    <t>711220.000.000001</t>
  </si>
  <si>
    <t>Услуги по управлению проектами</t>
  </si>
  <si>
    <t>Услуги по управлению проектами/работами</t>
  </si>
  <si>
    <t>апрель 2025 года</t>
  </si>
  <si>
    <t>июнь 2025 года</t>
  </si>
  <si>
    <t>091011.500.000001</t>
  </si>
  <si>
    <t>Работы по ремонту/ модернизации нефтеперерабатывающих установок/ оборудования/ систем/ аппаратов (кроме работ по планово-предупредительному ремонту)</t>
  </si>
  <si>
    <t>Ремонт/ модернизация нефтеперерабатывающих установок/ оборудования/ систем/ аппаратов (кроме работ по планово-предупредительному ремонту)</t>
  </si>
  <si>
    <t xml:space="preserve">Работы по модернизации топливной системы ТШО (LGM) </t>
  </si>
  <si>
    <t>691012.000.000007</t>
  </si>
  <si>
    <t>Услуги юридические консультационные</t>
  </si>
  <si>
    <t>Услуги юридические консультационные для реализации проекта ГСК</t>
  </si>
  <si>
    <t>Закупка услуг юридического консультанта для сопровождения соглашений, разработка которых необходима для реализации проекта ГСК и продолжение согласования соглашений, заключаемых с ТШО в рамках Основных условий.</t>
  </si>
  <si>
    <t>Услуги по сопровождению строительства на период EPC для проекта «Строительство первого интегрированного газохимического комплекса в Атырауской области. Вторая фаза (Строительство газосепарационного комплекса)», поддержке обеспечения надежности проектных решений и контролю работ по строительству по пересечениям на участках Brownfield.</t>
  </si>
  <si>
    <t>6 Р</t>
  </si>
  <si>
    <t>4 У</t>
  </si>
  <si>
    <t>3 У</t>
  </si>
  <si>
    <t>Инжиниринговые услуги по управлению проектом строительства технически сложных объектов</t>
  </si>
  <si>
    <t>Услуги по Управление проектом и по Пуско-наладочным работам и вводу в эксплуатацию газосепарационного комплекса в Атырауской области</t>
  </si>
  <si>
    <t>ноябрь 2025 года</t>
  </si>
  <si>
    <t>5 У</t>
  </si>
  <si>
    <t>май 2025 года</t>
  </si>
  <si>
    <t>изменение срока осуществления закупки</t>
  </si>
  <si>
    <t>добавлена новая строка</t>
  </si>
  <si>
    <t xml:space="preserve">Дополнения и изменения в Перечень закупок товаров, работ и услуг  ТОО «KMG PetroChem» на 2025-2028 годы с применением особого порядка </t>
  </si>
  <si>
    <t xml:space="preserve">Приложение к Приказу Заместителя Председателя Правления по корпоративному центру </t>
  </si>
  <si>
    <t>ТОО «KMG PetroChem» от 28 марта 2025 года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</si>
</sst>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1"/>
    <xf numFmtId="0" fontId="15" fillId="0" borderId="0" applyNumberFormat="0" applyFill="0" applyBorder="0" applyAlignment="0" applyProtection="0"/>
    <xf numFmtId="0" fontId="1" fillId="2" borderId="1"/>
  </cellStyleXfs>
  <cellXfs count="76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5" fillId="0" borderId="0" xfId="0" applyFont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1" xfId="0" applyFont="1" applyFill="1" applyBorder="1"/>
    <xf numFmtId="0" fontId="14" fillId="0" borderId="0" xfId="0" applyFont="1"/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/>
    </xf>
    <xf numFmtId="0" fontId="11" fillId="0" borderId="1" xfId="0" applyFont="1" applyBorder="1"/>
    <xf numFmtId="0" fontId="2" fillId="2" borderId="1" xfId="0" applyFont="1" applyFill="1" applyBorder="1" applyAlignment="1">
      <alignment vertical="center"/>
    </xf>
    <xf numFmtId="0" fontId="12" fillId="2" borderId="1" xfId="1" applyFont="1" applyAlignment="1">
      <alignment vertical="center"/>
    </xf>
    <xf numFmtId="0" fontId="12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6" fillId="0" borderId="6" xfId="2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left" vertical="top" wrapText="1"/>
    </xf>
    <xf numFmtId="3" fontId="18" fillId="0" borderId="6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center" vertical="top" wrapText="1"/>
    </xf>
  </cellXfs>
  <cellStyles count="4">
    <cellStyle name="Гиперссылка" xfId="2" builtinId="8"/>
    <cellStyle name="Обычный" xfId="0" builtinId="0"/>
    <cellStyle name="Обычный 136" xfId="3" xr:uid="{0027B237-E545-4F3E-8588-F7F29782576F}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0549-20D9-46D0-8ADA-A3CF4FE00E0B}">
  <sheetPr>
    <pageSetUpPr fitToPage="1"/>
  </sheetPr>
  <dimension ref="A1:AD40"/>
  <sheetViews>
    <sheetView tabSelected="1" view="pageBreakPreview" topLeftCell="H1" zoomScale="87" zoomScaleNormal="60" zoomScaleSheetLayoutView="87" workbookViewId="0">
      <selection activeCell="N7" sqref="N7"/>
    </sheetView>
  </sheetViews>
  <sheetFormatPr defaultColWidth="9.1796875" defaultRowHeight="12.75" customHeight="1" x14ac:dyDescent="0.35"/>
  <cols>
    <col min="1" max="1" width="6.26953125" style="2" customWidth="1"/>
    <col min="2" max="2" width="21.81640625" style="2" customWidth="1"/>
    <col min="3" max="3" width="22.26953125" style="2" customWidth="1"/>
    <col min="4" max="4" width="40.26953125" style="2" customWidth="1"/>
    <col min="5" max="5" width="56.54296875" style="2" customWidth="1"/>
    <col min="6" max="6" width="71.54296875" style="2" customWidth="1"/>
    <col min="7" max="7" width="19.453125" style="2" customWidth="1"/>
    <col min="8" max="8" width="14.26953125" style="2" customWidth="1"/>
    <col min="9" max="9" width="11.54296875" style="2" customWidth="1"/>
    <col min="10" max="13" width="21.54296875" style="2" customWidth="1"/>
    <col min="14" max="14" width="25.7265625" style="2" customWidth="1"/>
    <col min="15" max="15" width="20.1796875" style="2" customWidth="1"/>
    <col min="16" max="16" width="23" style="2" customWidth="1"/>
    <col min="17" max="30" width="9.1796875" style="2" customWidth="1"/>
    <col min="31" max="16384" width="9.1796875" style="3"/>
  </cols>
  <sheetData>
    <row r="1" spans="1:30" ht="14.25" customHeight="1" x14ac:dyDescent="0.35"/>
    <row r="2" spans="1:30" ht="14.25" customHeight="1" x14ac:dyDescent="0.35">
      <c r="K2" s="58" t="s">
        <v>54</v>
      </c>
      <c r="L2" s="58"/>
      <c r="M2" s="58"/>
      <c r="N2" s="58"/>
      <c r="O2" s="58"/>
      <c r="P2" s="58"/>
    </row>
    <row r="3" spans="1:30" ht="14.25" customHeight="1" x14ac:dyDescent="0.35">
      <c r="K3" s="58" t="s">
        <v>55</v>
      </c>
      <c r="L3" s="58"/>
      <c r="M3" s="58"/>
      <c r="N3" s="58"/>
      <c r="O3" s="58"/>
      <c r="P3" s="58"/>
    </row>
    <row r="4" spans="1:30" s="12" customFormat="1" ht="14.2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23" customFormat="1" ht="24.75" customHeight="1" x14ac:dyDescent="0.35">
      <c r="A5" s="73" t="s">
        <v>53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s="17" customFormat="1" ht="12" customHeight="1" x14ac:dyDescent="0.45">
      <c r="A6" s="18"/>
      <c r="B6" s="18"/>
      <c r="C6" s="74" t="s">
        <v>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7" customFormat="1" ht="24.75" customHeight="1" x14ac:dyDescent="0.4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s="12" customFormat="1" ht="60" customHeight="1" x14ac:dyDescent="0.35">
      <c r="A8" s="75" t="s">
        <v>1</v>
      </c>
      <c r="B8" s="75" t="s">
        <v>10</v>
      </c>
      <c r="C8" s="75" t="s">
        <v>4</v>
      </c>
      <c r="D8" s="75" t="s">
        <v>11</v>
      </c>
      <c r="E8" s="75" t="s">
        <v>5</v>
      </c>
      <c r="F8" s="75" t="s">
        <v>2</v>
      </c>
      <c r="G8" s="75" t="s">
        <v>16</v>
      </c>
      <c r="H8" s="75" t="s">
        <v>6</v>
      </c>
      <c r="I8" s="75" t="s">
        <v>9</v>
      </c>
      <c r="J8" s="75" t="s">
        <v>19</v>
      </c>
      <c r="K8" s="75"/>
      <c r="L8" s="75"/>
      <c r="M8" s="75"/>
      <c r="N8" s="75" t="s">
        <v>20</v>
      </c>
      <c r="O8" s="75" t="s">
        <v>7</v>
      </c>
      <c r="P8" s="75" t="s">
        <v>8</v>
      </c>
      <c r="Q8" s="2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12" customFormat="1" ht="24.75" customHeight="1" x14ac:dyDescent="0.35">
      <c r="A9" s="75"/>
      <c r="B9" s="75"/>
      <c r="C9" s="75"/>
      <c r="D9" s="75"/>
      <c r="E9" s="75"/>
      <c r="F9" s="75"/>
      <c r="G9" s="75"/>
      <c r="H9" s="75"/>
      <c r="I9" s="75"/>
      <c r="J9" s="24">
        <v>2025</v>
      </c>
      <c r="K9" s="24">
        <v>2026</v>
      </c>
      <c r="L9" s="24">
        <v>2027</v>
      </c>
      <c r="M9" s="26">
        <v>2028</v>
      </c>
      <c r="N9" s="75"/>
      <c r="O9" s="75"/>
      <c r="P9" s="75"/>
      <c r="Q9" s="25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8" customFormat="1" ht="27" customHeight="1" x14ac:dyDescent="0.35">
      <c r="A10" s="61" t="s">
        <v>21</v>
      </c>
      <c r="B10" s="62"/>
      <c r="C10" s="62"/>
      <c r="D10" s="62"/>
      <c r="E10" s="62"/>
      <c r="F10" s="62"/>
      <c r="G10" s="62"/>
      <c r="H10" s="62"/>
      <c r="I10" s="62"/>
      <c r="J10" s="62"/>
      <c r="K10" s="63"/>
      <c r="L10" s="63"/>
      <c r="M10" s="63"/>
      <c r="N10" s="63"/>
      <c r="O10" s="62"/>
      <c r="P10" s="64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</row>
    <row r="11" spans="1:30" s="52" customFormat="1" ht="85.5" customHeight="1" x14ac:dyDescent="0.35">
      <c r="A11" s="47" t="s">
        <v>27</v>
      </c>
      <c r="B11" s="47" t="s">
        <v>17</v>
      </c>
      <c r="C11" s="46" t="s">
        <v>25</v>
      </c>
      <c r="D11" s="48" t="s">
        <v>26</v>
      </c>
      <c r="E11" s="48" t="s">
        <v>26</v>
      </c>
      <c r="F11" s="48" t="s">
        <v>28</v>
      </c>
      <c r="G11" s="47" t="s">
        <v>33</v>
      </c>
      <c r="H11" s="47" t="s">
        <v>14</v>
      </c>
      <c r="I11" s="47">
        <v>1</v>
      </c>
      <c r="J11" s="49">
        <v>470000000</v>
      </c>
      <c r="K11" s="47">
        <v>0</v>
      </c>
      <c r="L11" s="47">
        <v>0</v>
      </c>
      <c r="M11" s="47">
        <v>0</v>
      </c>
      <c r="N11" s="49">
        <f t="shared" ref="N11" si="0">SUM(J11:M11)</f>
        <v>470000000</v>
      </c>
      <c r="O11" s="50" t="s">
        <v>12</v>
      </c>
      <c r="P11" s="47" t="s">
        <v>51</v>
      </c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1:30" s="56" customFormat="1" ht="99.75" customHeight="1" x14ac:dyDescent="0.35">
      <c r="A12" s="47" t="s">
        <v>43</v>
      </c>
      <c r="B12" s="47" t="s">
        <v>17</v>
      </c>
      <c r="C12" s="53" t="s">
        <v>34</v>
      </c>
      <c r="D12" s="54" t="s">
        <v>35</v>
      </c>
      <c r="E12" s="54" t="s">
        <v>36</v>
      </c>
      <c r="F12" s="54" t="s">
        <v>37</v>
      </c>
      <c r="G12" s="47" t="s">
        <v>33</v>
      </c>
      <c r="H12" s="47" t="s">
        <v>14</v>
      </c>
      <c r="I12" s="47">
        <v>1</v>
      </c>
      <c r="J12" s="55">
        <v>2771753325</v>
      </c>
      <c r="K12" s="55">
        <v>17146724475</v>
      </c>
      <c r="L12" s="55">
        <v>18971220060</v>
      </c>
      <c r="M12" s="55">
        <v>15578602140</v>
      </c>
      <c r="N12" s="49">
        <f>SUM(J12:M12)</f>
        <v>54468300000</v>
      </c>
      <c r="O12" s="50" t="s">
        <v>12</v>
      </c>
      <c r="P12" s="47" t="s">
        <v>52</v>
      </c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</row>
    <row r="13" spans="1:30" s="31" customFormat="1" ht="21" customHeight="1" x14ac:dyDescent="0.35">
      <c r="A13" s="60" t="s">
        <v>15</v>
      </c>
      <c r="B13" s="60"/>
      <c r="C13" s="60"/>
      <c r="D13" s="60"/>
      <c r="E13" s="60"/>
      <c r="F13" s="60"/>
      <c r="G13" s="60"/>
      <c r="H13" s="60"/>
      <c r="I13" s="60"/>
      <c r="J13" s="29">
        <v>27871067615</v>
      </c>
      <c r="K13" s="29">
        <v>434182829664</v>
      </c>
      <c r="L13" s="29">
        <v>404458895961</v>
      </c>
      <c r="M13" s="29">
        <v>174901123165</v>
      </c>
      <c r="N13" s="29">
        <v>1041413916405</v>
      </c>
      <c r="O13" s="33" t="s">
        <v>3</v>
      </c>
      <c r="P13" s="33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 s="31" customFormat="1" ht="21" customHeight="1" x14ac:dyDescent="0.35">
      <c r="A14" s="61" t="s">
        <v>22</v>
      </c>
      <c r="B14" s="62"/>
      <c r="C14" s="62"/>
      <c r="D14" s="62"/>
      <c r="E14" s="62"/>
      <c r="F14" s="62"/>
      <c r="G14" s="62"/>
      <c r="H14" s="62"/>
      <c r="I14" s="62"/>
      <c r="J14" s="62"/>
      <c r="K14" s="63"/>
      <c r="L14" s="63"/>
      <c r="M14" s="63"/>
      <c r="N14" s="63"/>
      <c r="O14" s="62"/>
      <c r="P14" s="64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</row>
    <row r="15" spans="1:30" s="57" customFormat="1" ht="109.5" customHeight="1" x14ac:dyDescent="0.35">
      <c r="A15" s="47" t="s">
        <v>45</v>
      </c>
      <c r="B15" s="47" t="s">
        <v>17</v>
      </c>
      <c r="C15" s="54" t="s">
        <v>29</v>
      </c>
      <c r="D15" s="54" t="s">
        <v>30</v>
      </c>
      <c r="E15" s="54" t="s">
        <v>31</v>
      </c>
      <c r="F15" s="54" t="s">
        <v>42</v>
      </c>
      <c r="G15" s="47" t="s">
        <v>32</v>
      </c>
      <c r="H15" s="47" t="s">
        <v>24</v>
      </c>
      <c r="I15" s="47">
        <v>1</v>
      </c>
      <c r="J15" s="49">
        <v>6077100000</v>
      </c>
      <c r="K15" s="49">
        <v>6500100000</v>
      </c>
      <c r="L15" s="49">
        <v>8578440000</v>
      </c>
      <c r="M15" s="49">
        <v>7044360000</v>
      </c>
      <c r="N15" s="49">
        <f t="shared" ref="N15" si="1">SUM(J15:M15)</f>
        <v>28200000000</v>
      </c>
      <c r="O15" s="50" t="s">
        <v>12</v>
      </c>
      <c r="P15" s="47" t="s">
        <v>52</v>
      </c>
    </row>
    <row r="16" spans="1:30" s="57" customFormat="1" ht="109.5" customHeight="1" x14ac:dyDescent="0.35">
      <c r="A16" s="47" t="s">
        <v>44</v>
      </c>
      <c r="B16" s="47" t="s">
        <v>17</v>
      </c>
      <c r="C16" s="53" t="s">
        <v>29</v>
      </c>
      <c r="D16" s="54" t="s">
        <v>30</v>
      </c>
      <c r="E16" s="54" t="s">
        <v>46</v>
      </c>
      <c r="F16" s="54" t="s">
        <v>47</v>
      </c>
      <c r="G16" s="47" t="s">
        <v>48</v>
      </c>
      <c r="H16" s="47" t="s">
        <v>24</v>
      </c>
      <c r="I16" s="47">
        <v>1</v>
      </c>
      <c r="J16" s="49">
        <v>3290000000</v>
      </c>
      <c r="K16" s="49">
        <v>6580000000</v>
      </c>
      <c r="L16" s="49">
        <v>6580000000</v>
      </c>
      <c r="M16" s="49">
        <v>7050000000</v>
      </c>
      <c r="N16" s="49">
        <f t="shared" ref="N16" si="2">SUM(J16:M16)</f>
        <v>23500000000</v>
      </c>
      <c r="O16" s="47" t="s">
        <v>12</v>
      </c>
      <c r="P16" s="47" t="s">
        <v>52</v>
      </c>
    </row>
    <row r="17" spans="1:30" s="57" customFormat="1" ht="107.25" customHeight="1" x14ac:dyDescent="0.35">
      <c r="A17" s="47" t="s">
        <v>49</v>
      </c>
      <c r="B17" s="47" t="s">
        <v>17</v>
      </c>
      <c r="C17" s="47" t="s">
        <v>38</v>
      </c>
      <c r="D17" s="47" t="s">
        <v>39</v>
      </c>
      <c r="E17" s="53" t="s">
        <v>40</v>
      </c>
      <c r="F17" s="54" t="s">
        <v>41</v>
      </c>
      <c r="G17" s="47" t="s">
        <v>50</v>
      </c>
      <c r="H17" s="47" t="s">
        <v>24</v>
      </c>
      <c r="I17" s="47">
        <v>1</v>
      </c>
      <c r="J17" s="49">
        <v>183913043</v>
      </c>
      <c r="K17" s="49">
        <v>183913043</v>
      </c>
      <c r="L17" s="49">
        <v>183913043</v>
      </c>
      <c r="M17" s="49">
        <v>183913043</v>
      </c>
      <c r="N17" s="49">
        <f>SUM(J17:M17)</f>
        <v>735652172</v>
      </c>
      <c r="O17" s="47" t="s">
        <v>12</v>
      </c>
      <c r="P17" s="47" t="s">
        <v>52</v>
      </c>
    </row>
    <row r="18" spans="1:30" s="31" customFormat="1" ht="24" customHeight="1" x14ac:dyDescent="0.35">
      <c r="A18" s="65" t="s">
        <v>23</v>
      </c>
      <c r="B18" s="66"/>
      <c r="C18" s="66"/>
      <c r="D18" s="66"/>
      <c r="E18" s="66"/>
      <c r="F18" s="66"/>
      <c r="G18" s="66"/>
      <c r="H18" s="66"/>
      <c r="I18" s="67"/>
      <c r="J18" s="29">
        <v>9967518518</v>
      </c>
      <c r="K18" s="29">
        <v>13861341318</v>
      </c>
      <c r="L18" s="29">
        <v>16123923043</v>
      </c>
      <c r="M18" s="29">
        <v>15028273043</v>
      </c>
      <c r="N18" s="29">
        <v>54981055922</v>
      </c>
      <c r="O18" s="33"/>
      <c r="P18" s="33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37" customFormat="1" ht="20.25" customHeight="1" x14ac:dyDescent="0.35">
      <c r="A19" s="68" t="s">
        <v>18</v>
      </c>
      <c r="B19" s="69"/>
      <c r="C19" s="69"/>
      <c r="D19" s="69"/>
      <c r="E19" s="69"/>
      <c r="F19" s="69"/>
      <c r="G19" s="69"/>
      <c r="H19" s="69"/>
      <c r="I19" s="70"/>
      <c r="J19" s="34">
        <f>J18+J13</f>
        <v>37838586133</v>
      </c>
      <c r="K19" s="34">
        <f>K18+K13</f>
        <v>448044170982</v>
      </c>
      <c r="L19" s="34">
        <f>L18+L13</f>
        <v>420582819004</v>
      </c>
      <c r="M19" s="34">
        <f>M18+M13</f>
        <v>189929396208</v>
      </c>
      <c r="N19" s="34">
        <f>N18+N13</f>
        <v>1096394972327</v>
      </c>
      <c r="O19" s="35"/>
      <c r="P19" s="35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9" customFormat="1" ht="19.5" customHeight="1" x14ac:dyDescent="0.35">
      <c r="A20" s="13"/>
      <c r="B20" s="13"/>
      <c r="C20" s="1"/>
      <c r="D20" s="13"/>
      <c r="E20" s="25"/>
      <c r="F20" s="25"/>
      <c r="G20" s="25"/>
      <c r="H20" s="25"/>
      <c r="I20" s="25"/>
      <c r="J20" s="38"/>
      <c r="K20" s="38"/>
      <c r="L20" s="38"/>
      <c r="M20" s="38"/>
      <c r="N20" s="38"/>
      <c r="O20" s="3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20" customFormat="1" ht="19.5" customHeight="1" x14ac:dyDescent="0.35">
      <c r="A21" s="41" t="s">
        <v>13</v>
      </c>
      <c r="B21" s="41"/>
      <c r="C21" s="41"/>
      <c r="D21" s="41"/>
      <c r="E21" s="41"/>
      <c r="F21" s="41"/>
      <c r="G21" s="41"/>
      <c r="H21" s="41"/>
      <c r="I21" s="4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 s="44" customFormat="1" ht="19.5" customHeight="1" x14ac:dyDescent="0.35">
      <c r="A22" s="42"/>
      <c r="B22" s="42"/>
      <c r="C22" s="42"/>
      <c r="D22" s="42"/>
      <c r="E22" s="45"/>
      <c r="F22" s="42"/>
      <c r="G22" s="42"/>
      <c r="H22" s="42"/>
      <c r="I22" s="42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spans="1:30" s="20" customFormat="1" ht="19.5" customHeight="1" x14ac:dyDescent="0.35">
      <c r="A23" s="19"/>
      <c r="B23" s="19"/>
      <c r="C23" s="21"/>
      <c r="D23" s="21"/>
      <c r="E23" s="21"/>
      <c r="F23" s="21"/>
      <c r="G23" s="21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0" s="15" customFormat="1" ht="19.5" customHeight="1" x14ac:dyDescent="0.35">
      <c r="A24" s="40"/>
      <c r="B24" s="40"/>
      <c r="C24" s="40"/>
      <c r="D24" s="40"/>
      <c r="E24" s="40"/>
      <c r="F24" s="40"/>
      <c r="G24" s="40"/>
      <c r="H24" s="40"/>
      <c r="I24" s="40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s="20" customFormat="1" ht="19.5" customHeight="1" x14ac:dyDescent="0.35">
      <c r="A25" s="19"/>
      <c r="B25" s="19"/>
      <c r="C25" s="21"/>
      <c r="D25" s="21"/>
      <c r="E25" s="21"/>
      <c r="F25" s="21"/>
      <c r="G25" s="21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1:30" s="15" customFormat="1" ht="16" customHeight="1" x14ac:dyDescent="0.35">
      <c r="A26" s="14"/>
      <c r="B26" s="14"/>
      <c r="C26" s="11"/>
      <c r="D26" s="11"/>
      <c r="E26" s="11"/>
      <c r="F26" s="11"/>
      <c r="G26" s="11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s="15" customFormat="1" ht="38.15" hidden="1" customHeight="1" x14ac:dyDescent="0.35">
      <c r="A27" s="14"/>
      <c r="B27" s="14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s="12" customFormat="1" ht="38.25" customHeight="1" x14ac:dyDescent="0.35">
      <c r="A28" s="1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12" customFormat="1" ht="45.75" customHeight="1" x14ac:dyDescent="0.35">
      <c r="A29" s="1"/>
      <c r="B29" s="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customHeight="1" x14ac:dyDescent="0.3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30" ht="15.75" customHeight="1" x14ac:dyDescent="0.35">
      <c r="A31" s="6"/>
      <c r="B31" s="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1"/>
    </row>
    <row r="32" spans="1:30" ht="15.75" customHeight="1" x14ac:dyDescent="0.35">
      <c r="A32" s="6"/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"/>
    </row>
    <row r="33" spans="1:16" s="2" customFormat="1" ht="15.75" customHeight="1" x14ac:dyDescent="0.35">
      <c r="A33" s="6"/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</row>
    <row r="34" spans="1:16" s="2" customFormat="1" ht="15.75" customHeight="1" x14ac:dyDescent="0.35">
      <c r="A34" s="6"/>
      <c r="B34" s="6"/>
      <c r="C34" s="8"/>
      <c r="D34" s="8"/>
      <c r="E34" s="8"/>
      <c r="F34" s="8"/>
      <c r="G34" s="8"/>
      <c r="H34" s="7"/>
      <c r="I34" s="7"/>
      <c r="J34" s="7"/>
      <c r="K34" s="7"/>
      <c r="L34" s="7"/>
      <c r="M34" s="7"/>
      <c r="N34" s="7"/>
      <c r="O34" s="7"/>
      <c r="P34" s="1"/>
    </row>
    <row r="35" spans="1:16" s="2" customFormat="1" ht="15.75" customHeight="1" x14ac:dyDescent="0.35">
      <c r="A35" s="6"/>
      <c r="B35" s="6"/>
      <c r="C35" s="8"/>
      <c r="D35" s="8"/>
      <c r="E35" s="8"/>
      <c r="F35" s="8"/>
      <c r="G35" s="8"/>
      <c r="H35" s="7"/>
      <c r="I35" s="7"/>
      <c r="J35" s="7"/>
      <c r="K35" s="7"/>
      <c r="L35" s="7"/>
      <c r="M35" s="7"/>
      <c r="N35" s="7"/>
      <c r="O35" s="7"/>
      <c r="P35" s="1"/>
    </row>
    <row r="36" spans="1:16" s="2" customFormat="1" ht="15.75" customHeight="1" x14ac:dyDescent="0.35">
      <c r="A36" s="6"/>
      <c r="B36" s="6"/>
      <c r="C36" s="8"/>
      <c r="D36" s="8"/>
      <c r="E36" s="8"/>
      <c r="F36" s="8"/>
      <c r="G36" s="8"/>
      <c r="H36" s="7"/>
      <c r="I36" s="7"/>
      <c r="J36" s="7"/>
      <c r="K36" s="7"/>
      <c r="L36" s="7"/>
      <c r="M36" s="7"/>
      <c r="N36" s="7"/>
      <c r="O36" s="7"/>
      <c r="P36" s="1"/>
    </row>
    <row r="37" spans="1:16" s="2" customFormat="1" ht="15.75" customHeight="1" x14ac:dyDescent="0.35">
      <c r="A37" s="6"/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"/>
    </row>
    <row r="38" spans="1:16" s="2" customFormat="1" ht="15" customHeight="1" x14ac:dyDescent="0.35">
      <c r="A38" s="5"/>
      <c r="B38" s="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"/>
    </row>
    <row r="39" spans="1:16" s="2" customFormat="1" ht="15.75" customHeight="1" x14ac:dyDescent="0.35">
      <c r="A39" s="5"/>
      <c r="B39" s="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"/>
    </row>
    <row r="40" spans="1:16" s="2" customFormat="1" ht="15.75" customHeight="1" x14ac:dyDescent="0.35">
      <c r="A40" s="5"/>
      <c r="B40" s="5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1"/>
    </row>
  </sheetData>
  <mergeCells count="26">
    <mergeCell ref="I8:I9"/>
    <mergeCell ref="J8:M8"/>
    <mergeCell ref="N8:N9"/>
    <mergeCell ref="O8:O9"/>
    <mergeCell ref="P8:P9"/>
    <mergeCell ref="D8:D9"/>
    <mergeCell ref="E8:E9"/>
    <mergeCell ref="F8:F9"/>
    <mergeCell ref="G8:G9"/>
    <mergeCell ref="H8:H9"/>
    <mergeCell ref="K2:P2"/>
    <mergeCell ref="K3:P3"/>
    <mergeCell ref="C31:O31"/>
    <mergeCell ref="C40:O40"/>
    <mergeCell ref="A13:I13"/>
    <mergeCell ref="A14:P14"/>
    <mergeCell ref="A18:I18"/>
    <mergeCell ref="A19:I19"/>
    <mergeCell ref="C27:O27"/>
    <mergeCell ref="C29:P29"/>
    <mergeCell ref="A10:P10"/>
    <mergeCell ref="A5:P5"/>
    <mergeCell ref="C6:O6"/>
    <mergeCell ref="A8:A9"/>
    <mergeCell ref="B8:B9"/>
    <mergeCell ref="C8:C9"/>
  </mergeCells>
  <pageMargins left="0.7" right="0.7" top="0.75" bottom="0.75" header="0.3" footer="0.3"/>
  <pageSetup paperSize="8" scale="46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дополн. и изм. в Перечень по ОП</vt:lpstr>
      <vt:lpstr>'дополн. и изм. в Перечень по ОП'!Область_печати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Gaukhar Azyrkhan</cp:lastModifiedBy>
  <cp:lastPrinted>2025-03-20T08:54:22Z</cp:lastPrinted>
  <dcterms:created xsi:type="dcterms:W3CDTF">2016-02-08T03:45:26Z</dcterms:created>
  <dcterms:modified xsi:type="dcterms:W3CDTF">2025-03-28T11:13:21Z</dcterms:modified>
</cp:coreProperties>
</file>