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pecomkz-my.sharepoint.com/personal/azyrkhan_kmgpetrochem_kz/Documents/Рабочий стол/Новый ПОП 26-28гг/утвержд. Перечень по ОП/3. на веб-сайт/"/>
    </mc:Choice>
  </mc:AlternateContent>
  <xr:revisionPtr revIDLastSave="3" documentId="13_ncr:1_{7FBA78BB-6A2D-4045-8175-0E74FCB4DD13}" xr6:coauthVersionLast="47" xr6:coauthVersionMax="47" xr10:uidLastSave="{817226B4-BBA7-4A24-9ADE-8154368EDA3C}"/>
  <bookViews>
    <workbookView xWindow="28680" yWindow="-120" windowWidth="38640" windowHeight="21120" xr2:uid="{00000000-000D-0000-FFFF-FFFF00000000}"/>
  </bookViews>
  <sheets>
    <sheet name="Перечень закупок " sheetId="1" r:id="rId1"/>
  </sheets>
  <definedNames>
    <definedName name="_xlnm.Print_Area" localSheetId="0">'Перечень закупок '!$A$1:$O$21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K15" i="1"/>
  <c r="L15" i="1"/>
  <c r="J15" i="1"/>
  <c r="M10" i="1"/>
  <c r="K10" i="1"/>
  <c r="L10" i="1"/>
  <c r="J10" i="1"/>
  <c r="M9" i="1"/>
  <c r="L14" i="1"/>
  <c r="K14" i="1"/>
  <c r="J14" i="1"/>
  <c r="M13" i="1"/>
  <c r="M12" i="1"/>
  <c r="M14" i="1" s="1"/>
</calcChain>
</file>

<file path=xl/sharedStrings.xml><?xml version="1.0" encoding="utf-8"?>
<sst xmlns="http://schemas.openxmlformats.org/spreadsheetml/2006/main" count="52" uniqueCount="45">
  <si>
    <r>
      <rPr>
        <b/>
        <sz val="12"/>
        <rFont val="Times New Roman"/>
        <family val="1"/>
        <charset val="204"/>
      </rPr>
      <t xml:space="preserve">№ </t>
    </r>
  </si>
  <si>
    <r>
      <rPr>
        <b/>
        <sz val="12"/>
        <rFont val="Times New Roman"/>
        <family val="1"/>
        <charset val="204"/>
      </rPr>
      <t>Қосымша сипаттамасы</t>
    </r>
  </si>
  <si>
    <r>
      <rPr>
        <b/>
        <sz val="12"/>
        <rFont val="Times New Roman"/>
        <family val="1"/>
        <charset val="204"/>
      </rPr>
      <t>ТЖҚ БНА коды</t>
    </r>
  </si>
  <si>
    <r>
      <rPr>
        <b/>
        <sz val="12"/>
        <rFont val="Times New Roman"/>
        <family val="1"/>
        <charset val="204"/>
      </rPr>
      <t xml:space="preserve">Қысқаша сипаттамасы </t>
    </r>
  </si>
  <si>
    <r>
      <rPr>
        <b/>
        <sz val="12"/>
        <rFont val="Times New Roman"/>
        <family val="1"/>
        <charset val="204"/>
      </rPr>
      <t>Өлшем бірлігі</t>
    </r>
  </si>
  <si>
    <r>
      <rPr>
        <b/>
        <sz val="12"/>
        <rFont val="Times New Roman"/>
        <family val="1"/>
        <charset val="204"/>
      </rPr>
      <t>Негізі (Тәртіптің нормасына сілтеме)</t>
    </r>
  </si>
  <si>
    <r>
      <rPr>
        <b/>
        <sz val="12"/>
        <rFont val="Times New Roman"/>
        <family val="1"/>
        <charset val="204"/>
      </rPr>
      <t>Ескертпе</t>
    </r>
  </si>
  <si>
    <r>
      <rPr>
        <b/>
        <sz val="12"/>
        <rFont val="Times New Roman"/>
        <family val="1"/>
        <charset val="204"/>
      </rPr>
      <t>Саны, көлемі</t>
    </r>
  </si>
  <si>
    <r>
      <rPr>
        <b/>
        <sz val="12"/>
        <rFont val="Times New Roman"/>
        <family val="1"/>
        <charset val="204"/>
      </rPr>
      <t>Серіктестіктің атауы</t>
    </r>
  </si>
  <si>
    <r>
      <rPr>
        <b/>
        <sz val="12"/>
        <rFont val="Times New Roman"/>
        <family val="1"/>
        <charset val="204"/>
      </rPr>
      <t>Сатып алынатын тауарлардың атауы</t>
    </r>
  </si>
  <si>
    <t xml:space="preserve"> </t>
  </si>
  <si>
    <r>
      <rPr>
        <b/>
        <sz val="12"/>
        <rFont val="Times New Roman"/>
        <family val="1"/>
        <charset val="204"/>
      </rPr>
      <t>Сатып алуды жүзеге асыру мерзімі</t>
    </r>
  </si>
  <si>
    <r>
      <rPr>
        <b/>
        <sz val="12"/>
        <rFont val="Times New Roman"/>
        <family val="1"/>
        <charset val="204"/>
      </rPr>
      <t xml:space="preserve"> ҚҚС-ны есептемегенде, сатып алуға бөлінген сома</t>
    </r>
  </si>
  <si>
    <r>
      <rPr>
        <b/>
        <sz val="12"/>
        <rFont val="Times New Roman"/>
        <family val="1"/>
        <charset val="204"/>
      </rPr>
      <t>Сатып алуға бөлінген сома, ҚҚС-ны есептемегенде теңге</t>
    </r>
  </si>
  <si>
    <r>
      <rPr>
        <b/>
        <sz val="12"/>
        <rFont val="Times New Roman"/>
        <family val="1"/>
        <charset val="204"/>
      </rPr>
      <t>2. Қызметтер</t>
    </r>
  </si>
  <si>
    <r>
      <rPr>
        <sz val="12"/>
        <rFont val="Times New Roman"/>
        <family val="1"/>
        <charset val="204"/>
      </rPr>
      <t>691012.000.000007</t>
    </r>
  </si>
  <si>
    <r>
      <rPr>
        <sz val="12"/>
        <rFont val="Times New Roman"/>
        <family val="1"/>
        <charset val="204"/>
      </rPr>
      <t xml:space="preserve">Заңгерлік консультациялық қызметтер </t>
    </r>
  </si>
  <si>
    <r>
      <rPr>
        <sz val="13"/>
        <rFont val="Times New Roman"/>
        <family val="1"/>
        <charset val="204"/>
      </rPr>
      <t>Шетелдік/халықаралық заңға, сондай-ақ осыған байланысты қазақстандық заңға (қажет болған жағдайда) сәйкес жобаларды сүйемелдеумен байланысты заңды консультациялық қызметтер/өкілдік қызметтер</t>
    </r>
  </si>
  <si>
    <r>
      <rPr>
        <b/>
        <sz val="12"/>
        <rFont val="Times New Roman"/>
        <family val="1"/>
        <charset val="204"/>
      </rPr>
      <t>Қызметтер бойынша жиыны:</t>
    </r>
  </si>
  <si>
    <r>
      <rPr>
        <sz val="13"/>
        <rFont val="Times New Roman"/>
        <family val="1"/>
        <charset val="204"/>
      </rPr>
      <t>Негізгі шарттар шеңберінде әзірленуі ГСК жобасын іске асыруға және ТШО-мен жасалатын келісімдерді келісуді жалғастыруға қажеттті келісімдерді сүйемелдеу үшін заң консультантының қызметтерін сатып алу.</t>
    </r>
  </si>
  <si>
    <r>
      <rPr>
        <b/>
        <sz val="12"/>
        <rFont val="Times New Roman"/>
        <family val="1"/>
        <charset val="204"/>
      </rPr>
      <t>Барлығы:</t>
    </r>
  </si>
  <si>
    <r>
      <rPr>
        <sz val="12"/>
        <rFont val="Times New Roman"/>
        <family val="1"/>
        <charset val="204"/>
      </rPr>
      <t>2 Қ</t>
    </r>
  </si>
  <si>
    <r>
      <rPr>
        <sz val="13"/>
        <rFont val="Times New Roman"/>
        <family val="1"/>
        <charset val="204"/>
      </rPr>
      <t>«Атырау облысында бірінші интеграцияланған газ-химия кешенін салу. Екінші фаза (Газ сепарациялау қондырғысын салу)» жобасын басқару бойынша қызметтер</t>
    </r>
  </si>
  <si>
    <r>
      <rPr>
        <sz val="12"/>
        <rFont val="Times New Roman"/>
        <family val="1"/>
        <charset val="204"/>
      </rPr>
      <t>2026 жылғы шілде</t>
    </r>
  </si>
  <si>
    <r>
      <rPr>
        <sz val="12"/>
        <rFont val="Times New Roman"/>
        <family val="1"/>
        <charset val="204"/>
      </rPr>
      <t>1 Қ</t>
    </r>
  </si>
  <si>
    <r>
      <rPr>
        <b/>
        <sz val="12"/>
        <rFont val="Times New Roman"/>
        <family val="1"/>
        <charset val="204"/>
      </rPr>
      <t>1. Жұмыстар</t>
    </r>
  </si>
  <si>
    <r>
      <rPr>
        <sz val="12"/>
        <color theme="1"/>
        <rFont val="Times New Roman"/>
        <family val="1"/>
        <charset val="204"/>
      </rPr>
      <t>711219.900.010002</t>
    </r>
  </si>
  <si>
    <r>
      <rPr>
        <sz val="12"/>
        <rFont val="Times New Roman"/>
        <family val="1"/>
        <charset val="204"/>
      </rPr>
      <t>ESHIA (Денсаулыққа, әлеуметтік және қоршаған ортаға әсерін бағалау) әзірлеу</t>
    </r>
  </si>
  <si>
    <r>
      <rPr>
        <sz val="12"/>
        <rFont val="Times New Roman"/>
        <family val="1"/>
        <charset val="204"/>
      </rPr>
      <t>жұмыс</t>
    </r>
  </si>
  <si>
    <r>
      <rPr>
        <b/>
        <sz val="12"/>
        <rFont val="Times New Roman"/>
        <family val="1"/>
        <charset val="204"/>
      </rPr>
      <t>Жұмыстар бойынша жиыны:</t>
    </r>
  </si>
  <si>
    <r>
      <rPr>
        <sz val="12"/>
        <rFont val="Times New Roman"/>
        <family val="1"/>
        <charset val="204"/>
      </rPr>
      <t>1 Ж</t>
    </r>
  </si>
  <si>
    <r>
      <rPr>
        <sz val="12"/>
        <rFont val="Times New Roman"/>
        <family val="1"/>
        <charset val="204"/>
      </rPr>
      <t xml:space="preserve">«KMG PetroChem» жауапкершілігі шектеулі серіктестігі </t>
    </r>
  </si>
  <si>
    <r>
      <rPr>
        <sz val="12"/>
        <rFont val="Times New Roman"/>
        <family val="1"/>
        <charset val="204"/>
      </rPr>
      <t>711220.000.000001</t>
    </r>
  </si>
  <si>
    <r>
      <rPr>
        <sz val="12"/>
        <rFont val="Times New Roman"/>
        <family val="1"/>
        <charset val="204"/>
      </rPr>
      <t>Табиғат қорғауды жобалау бойынша жұмыстар</t>
    </r>
  </si>
  <si>
    <r>
      <rPr>
        <sz val="12"/>
        <rFont val="Times New Roman"/>
        <family val="1"/>
        <charset val="204"/>
      </rPr>
      <t>Жобаларды басқару бойынша қызметтер</t>
    </r>
  </si>
  <si>
    <r>
      <rPr>
        <sz val="13"/>
        <rFont val="Times New Roman"/>
        <family val="1"/>
        <charset val="204"/>
      </rPr>
      <t>Жобаларды басқару бойынша қызметтер</t>
    </r>
  </si>
  <si>
    <r>
      <rPr>
        <sz val="12"/>
        <rFont val="Times New Roman"/>
        <family val="1"/>
        <charset val="204"/>
      </rPr>
      <t>қызмет</t>
    </r>
  </si>
  <si>
    <r>
      <rPr>
        <sz val="12"/>
        <rFont val="Times New Roman"/>
        <family val="1"/>
        <charset val="204"/>
      </rPr>
      <t>Тәртіптің 73-бабы 1-тармағының 13) тармақшасы</t>
    </r>
  </si>
  <si>
    <r>
      <rPr>
        <sz val="12"/>
        <rFont val="Times New Roman"/>
        <family val="1"/>
        <charset val="204"/>
      </rPr>
      <t>Жобаларды құқықтық және рұқсаттық қамтамасыз ету департаменті</t>
    </r>
  </si>
  <si>
    <r>
      <rPr>
        <sz val="12"/>
        <rFont val="Times New Roman"/>
        <family val="1"/>
        <charset val="204"/>
      </rPr>
      <t>ГСК жобасы</t>
    </r>
  </si>
  <si>
    <t xml:space="preserve">«KMG PetroChem» ЖШС  Басқарма төрағасының корпоративтік орталық жөніндегі орынбасарының </t>
  </si>
  <si>
    <t>2026 жылғы тамыз</t>
  </si>
  <si>
    <t>2026 жылғы ақпан</t>
  </si>
  <si>
    <t xml:space="preserve">2026 жылғы 09 ақпандағы № 9 бұйрығына қосымша </t>
  </si>
  <si>
    <t xml:space="preserve">Ерекше тәртіпті қолдана отырып, «KMG PetroChem» ЖШС-ның тауарларды, жұмыстар мен қызметтерді сатып алудың 2026-2028 жылдарға арналған тізбесі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</si>
</sst>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5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63377788628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8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vertical="top" wrapText="1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11" fillId="0" borderId="0" xfId="0" applyFo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8" fillId="3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9" fillId="0" borderId="1" xfId="3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 wrapText="1"/>
    </xf>
    <xf numFmtId="3" fontId="8" fillId="3" borderId="1" xfId="0" applyNumberFormat="1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17" fillId="0" borderId="0" xfId="0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8" fillId="0" borderId="1" xfId="0" applyFont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</cellXfs>
  <cellStyles count="4">
    <cellStyle name="Гиперссылка" xfId="3" builtinId="8"/>
    <cellStyle name="Обычный" xfId="0" builtinId="0"/>
    <cellStyle name="Обычный 136" xfId="2" xr:uid="{00000000-0005-0000-0000-000007000000}"/>
    <cellStyle name="Обычный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6"/>
  <sheetViews>
    <sheetView tabSelected="1" view="pageBreakPreview" zoomScale="84" zoomScaleNormal="60" zoomScaleSheetLayoutView="84" workbookViewId="0">
      <selection activeCell="D9" sqref="D9:F9"/>
    </sheetView>
  </sheetViews>
  <sheetFormatPr defaultColWidth="9.36328125" defaultRowHeight="12.75" customHeight="1" x14ac:dyDescent="0.35"/>
  <cols>
    <col min="1" max="1" width="6.36328125" style="5" customWidth="1"/>
    <col min="2" max="2" width="30.36328125" style="5" customWidth="1"/>
    <col min="3" max="3" width="20.453125" style="5" customWidth="1"/>
    <col min="4" max="4" width="36.54296875" style="5" customWidth="1"/>
    <col min="5" max="5" width="55.36328125" style="5" customWidth="1"/>
    <col min="6" max="6" width="61.6328125" style="5" customWidth="1"/>
    <col min="7" max="7" width="17.36328125" style="5" customWidth="1"/>
    <col min="8" max="8" width="14.36328125" style="5" customWidth="1"/>
    <col min="9" max="9" width="11.54296875" style="5" customWidth="1"/>
    <col min="10" max="10" width="19.453125" style="5" customWidth="1"/>
    <col min="11" max="12" width="18.6328125" style="5" customWidth="1"/>
    <col min="13" max="13" width="22.6328125" style="5" customWidth="1"/>
    <col min="14" max="14" width="21.6328125" style="5" customWidth="1"/>
    <col min="15" max="15" width="22.6328125" style="5" customWidth="1"/>
    <col min="16" max="29" width="9.36328125" style="5" customWidth="1"/>
    <col min="30" max="16384" width="9.36328125" style="6"/>
  </cols>
  <sheetData>
    <row r="1" spans="1:29" s="14" customFormat="1" ht="19" customHeight="1" x14ac:dyDescent="0.35">
      <c r="A1" s="4"/>
      <c r="B1" s="4"/>
      <c r="C1" s="4"/>
      <c r="D1" s="4"/>
      <c r="E1" s="4"/>
      <c r="F1" s="4"/>
      <c r="G1" s="4"/>
      <c r="H1" s="4"/>
      <c r="I1" s="4"/>
      <c r="J1" s="58" t="s">
        <v>40</v>
      </c>
      <c r="K1" s="58"/>
      <c r="L1" s="58"/>
      <c r="M1" s="58"/>
      <c r="N1" s="58"/>
      <c r="O1" s="58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s="14" customFormat="1" ht="19" customHeight="1" x14ac:dyDescent="0.35">
      <c r="A2" s="4"/>
      <c r="B2" s="4"/>
      <c r="C2" s="4"/>
      <c r="D2" s="4"/>
      <c r="E2" s="4"/>
      <c r="F2" s="4"/>
      <c r="G2" s="4"/>
      <c r="H2" s="4"/>
      <c r="I2" s="4"/>
      <c r="J2" s="58" t="s">
        <v>43</v>
      </c>
      <c r="K2" s="58"/>
      <c r="L2" s="58"/>
      <c r="M2" s="58"/>
      <c r="N2" s="58"/>
      <c r="O2" s="58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s="14" customFormat="1" ht="19" customHeigh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23" customFormat="1" ht="28.5" customHeight="1" x14ac:dyDescent="0.35">
      <c r="A4" s="48" t="s">
        <v>44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</row>
    <row r="5" spans="1:29" s="18" customFormat="1" ht="18" customHeight="1" x14ac:dyDescent="0.4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s="14" customFormat="1" ht="42" customHeight="1" x14ac:dyDescent="0.35">
      <c r="A6" s="54" t="s">
        <v>0</v>
      </c>
      <c r="B6" s="54" t="s">
        <v>8</v>
      </c>
      <c r="C6" s="54" t="s">
        <v>2</v>
      </c>
      <c r="D6" s="54" t="s">
        <v>9</v>
      </c>
      <c r="E6" s="54" t="s">
        <v>3</v>
      </c>
      <c r="F6" s="54" t="s">
        <v>1</v>
      </c>
      <c r="G6" s="54" t="s">
        <v>11</v>
      </c>
      <c r="H6" s="54" t="s">
        <v>4</v>
      </c>
      <c r="I6" s="54" t="s">
        <v>7</v>
      </c>
      <c r="J6" s="54" t="s">
        <v>12</v>
      </c>
      <c r="K6" s="54"/>
      <c r="L6" s="54"/>
      <c r="M6" s="54" t="s">
        <v>13</v>
      </c>
      <c r="N6" s="54" t="s">
        <v>5</v>
      </c>
      <c r="O6" s="54" t="s">
        <v>6</v>
      </c>
      <c r="P6" s="2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s="14" customFormat="1" ht="24.75" customHeight="1" x14ac:dyDescent="0.35">
      <c r="A7" s="54"/>
      <c r="B7" s="54"/>
      <c r="C7" s="54"/>
      <c r="D7" s="54"/>
      <c r="E7" s="54"/>
      <c r="F7" s="54"/>
      <c r="G7" s="54"/>
      <c r="H7" s="54"/>
      <c r="I7" s="54"/>
      <c r="J7" s="3">
        <v>2026</v>
      </c>
      <c r="K7" s="3">
        <v>2027</v>
      </c>
      <c r="L7" s="25">
        <v>2028</v>
      </c>
      <c r="M7" s="54"/>
      <c r="N7" s="54"/>
      <c r="O7" s="54"/>
      <c r="P7" s="2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s="14" customFormat="1" ht="17.5" customHeight="1" x14ac:dyDescent="0.35">
      <c r="A8" s="59" t="s">
        <v>25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1"/>
      <c r="P8" s="2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s="14" customFormat="1" ht="82.5" customHeight="1" x14ac:dyDescent="0.35">
      <c r="A9" s="26" t="s">
        <v>30</v>
      </c>
      <c r="B9" s="26" t="s">
        <v>31</v>
      </c>
      <c r="C9" s="41" t="s">
        <v>26</v>
      </c>
      <c r="D9" s="26" t="s">
        <v>33</v>
      </c>
      <c r="E9" s="26" t="s">
        <v>33</v>
      </c>
      <c r="F9" s="26" t="s">
        <v>27</v>
      </c>
      <c r="G9" s="26" t="s">
        <v>41</v>
      </c>
      <c r="H9" s="26" t="s">
        <v>28</v>
      </c>
      <c r="I9" s="26">
        <v>1</v>
      </c>
      <c r="J9" s="27">
        <v>540000000</v>
      </c>
      <c r="K9" s="27">
        <v>0</v>
      </c>
      <c r="L9" s="26">
        <v>0</v>
      </c>
      <c r="M9" s="27">
        <f>SUM(J9:L9)</f>
        <v>540000000</v>
      </c>
      <c r="N9" s="26" t="s">
        <v>37</v>
      </c>
      <c r="O9" s="26" t="s">
        <v>38</v>
      </c>
      <c r="P9" s="2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s="14" customFormat="1" ht="17.5" customHeight="1" x14ac:dyDescent="0.35">
      <c r="A10" s="62" t="s">
        <v>29</v>
      </c>
      <c r="B10" s="62"/>
      <c r="C10" s="62"/>
      <c r="D10" s="62"/>
      <c r="E10" s="62"/>
      <c r="F10" s="62"/>
      <c r="G10" s="62"/>
      <c r="H10" s="62"/>
      <c r="I10" s="62"/>
      <c r="J10" s="43">
        <f>SUM(J9)</f>
        <v>540000000</v>
      </c>
      <c r="K10" s="43">
        <f>SUM(K9)</f>
        <v>0</v>
      </c>
      <c r="L10" s="42">
        <f>SUM(L9)</f>
        <v>0</v>
      </c>
      <c r="M10" s="43">
        <f>SUM(M9)</f>
        <v>540000000</v>
      </c>
      <c r="N10" s="42"/>
      <c r="O10" s="42"/>
      <c r="P10" s="2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s="28" customFormat="1" ht="21" customHeight="1" x14ac:dyDescent="0.35">
      <c r="A11" s="59" t="s">
        <v>14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1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</row>
    <row r="12" spans="1:29" s="36" customFormat="1" ht="97" customHeight="1" x14ac:dyDescent="0.35">
      <c r="A12" s="26" t="s">
        <v>24</v>
      </c>
      <c r="B12" s="26" t="s">
        <v>31</v>
      </c>
      <c r="C12" s="26" t="s">
        <v>15</v>
      </c>
      <c r="D12" s="26" t="s">
        <v>16</v>
      </c>
      <c r="E12" s="40" t="s">
        <v>17</v>
      </c>
      <c r="F12" s="40" t="s">
        <v>19</v>
      </c>
      <c r="G12" s="26" t="s">
        <v>42</v>
      </c>
      <c r="H12" s="26" t="s">
        <v>36</v>
      </c>
      <c r="I12" s="26">
        <v>1</v>
      </c>
      <c r="J12" s="37">
        <v>211304000</v>
      </c>
      <c r="K12" s="37">
        <v>211304000</v>
      </c>
      <c r="L12" s="37">
        <v>211304000</v>
      </c>
      <c r="M12" s="37">
        <f>J12+K12+L12</f>
        <v>633912000</v>
      </c>
      <c r="N12" s="26" t="s">
        <v>37</v>
      </c>
      <c r="O12" s="26" t="s">
        <v>38</v>
      </c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</row>
    <row r="13" spans="1:29" s="36" customFormat="1" ht="97" customHeight="1" x14ac:dyDescent="0.35">
      <c r="A13" s="26" t="s">
        <v>21</v>
      </c>
      <c r="B13" s="26" t="s">
        <v>31</v>
      </c>
      <c r="C13" s="26" t="s">
        <v>32</v>
      </c>
      <c r="D13" s="26" t="s">
        <v>34</v>
      </c>
      <c r="E13" s="40" t="s">
        <v>35</v>
      </c>
      <c r="F13" s="40" t="s">
        <v>22</v>
      </c>
      <c r="G13" s="26" t="s">
        <v>23</v>
      </c>
      <c r="H13" s="26" t="s">
        <v>36</v>
      </c>
      <c r="I13" s="26">
        <v>1</v>
      </c>
      <c r="J13" s="37">
        <v>378000000</v>
      </c>
      <c r="K13" s="37">
        <v>378000000</v>
      </c>
      <c r="L13" s="37">
        <v>378000000</v>
      </c>
      <c r="M13" s="37">
        <f t="shared" ref="M13" si="0">J13+K13+L13</f>
        <v>1134000000</v>
      </c>
      <c r="N13" s="26" t="s">
        <v>37</v>
      </c>
      <c r="O13" s="26" t="s">
        <v>39</v>
      </c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</row>
    <row r="14" spans="1:29" s="28" customFormat="1" ht="21" customHeight="1" x14ac:dyDescent="0.35">
      <c r="A14" s="44" t="s">
        <v>18</v>
      </c>
      <c r="B14" s="45"/>
      <c r="C14" s="45"/>
      <c r="D14" s="45"/>
      <c r="E14" s="45"/>
      <c r="F14" s="45"/>
      <c r="G14" s="45"/>
      <c r="H14" s="45"/>
      <c r="I14" s="46"/>
      <c r="J14" s="38">
        <f>SUM(J12:J13)</f>
        <v>589304000</v>
      </c>
      <c r="K14" s="38">
        <f>SUM(K12:K13)</f>
        <v>589304000</v>
      </c>
      <c r="L14" s="38">
        <f>SUM(L12:L13)</f>
        <v>589304000</v>
      </c>
      <c r="M14" s="38">
        <f>SUM(M12:M13)</f>
        <v>1767912000</v>
      </c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</row>
    <row r="15" spans="1:29" s="31" customFormat="1" ht="20.25" customHeight="1" x14ac:dyDescent="0.35">
      <c r="A15" s="55" t="s">
        <v>20</v>
      </c>
      <c r="B15" s="56"/>
      <c r="C15" s="56"/>
      <c r="D15" s="56"/>
      <c r="E15" s="56"/>
      <c r="F15" s="56"/>
      <c r="G15" s="56"/>
      <c r="H15" s="56"/>
      <c r="I15" s="57"/>
      <c r="J15" s="39">
        <f>J14+J9</f>
        <v>1129304000</v>
      </c>
      <c r="K15" s="39">
        <f t="shared" ref="K15:L15" si="1">K14+K9</f>
        <v>589304000</v>
      </c>
      <c r="L15" s="39">
        <f t="shared" si="1"/>
        <v>589304000</v>
      </c>
      <c r="M15" s="39">
        <f>M14+M9</f>
        <v>2307912000</v>
      </c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spans="1:29" s="14" customFormat="1" ht="17.25" customHeight="1" x14ac:dyDescent="0.35">
      <c r="A16" s="15"/>
      <c r="B16" s="15"/>
      <c r="C16" s="4"/>
      <c r="D16" s="15"/>
      <c r="E16" s="24"/>
      <c r="F16" s="24"/>
      <c r="G16" s="24"/>
      <c r="H16" s="24"/>
      <c r="I16" s="24"/>
      <c r="J16" s="32"/>
      <c r="K16" s="32"/>
      <c r="L16" s="32"/>
      <c r="M16" s="32"/>
      <c r="N16" s="32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s="20" customFormat="1" ht="17.25" customHeight="1" x14ac:dyDescent="0.35">
      <c r="A17" s="49" t="s">
        <v>10</v>
      </c>
      <c r="B17" s="49"/>
      <c r="C17" s="49"/>
      <c r="D17" s="49"/>
      <c r="E17" s="49"/>
      <c r="F17" s="49"/>
      <c r="G17" s="49"/>
      <c r="H17" s="49"/>
      <c r="I17" s="4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</row>
    <row r="18" spans="1:29" s="20" customFormat="1" ht="17.25" customHeight="1" x14ac:dyDescent="0.35">
      <c r="A18" s="50"/>
      <c r="B18" s="50"/>
      <c r="C18" s="50"/>
      <c r="D18" s="50"/>
      <c r="E18" s="50"/>
      <c r="F18" s="50"/>
      <c r="G18" s="50"/>
      <c r="H18" s="50"/>
      <c r="I18" s="50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</row>
    <row r="19" spans="1:29" s="20" customFormat="1" ht="17.25" customHeight="1" x14ac:dyDescent="0.35">
      <c r="A19" s="19"/>
      <c r="B19" s="19"/>
      <c r="C19" s="21"/>
      <c r="D19" s="21"/>
      <c r="E19" s="21"/>
      <c r="F19" s="21"/>
      <c r="G19" s="21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</row>
    <row r="20" spans="1:29" s="16" customFormat="1" ht="17.25" customHeight="1" x14ac:dyDescent="0.35">
      <c r="A20" s="51"/>
      <c r="B20" s="51"/>
      <c r="C20" s="51"/>
      <c r="D20" s="51"/>
      <c r="E20" s="51"/>
      <c r="F20" s="51"/>
      <c r="G20" s="51"/>
      <c r="H20" s="51"/>
      <c r="I20" s="5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s="20" customFormat="1" ht="15.65" customHeight="1" x14ac:dyDescent="0.35">
      <c r="A21" s="19"/>
      <c r="B21" s="19"/>
      <c r="C21" s="21"/>
      <c r="D21" s="21"/>
      <c r="E21" s="21"/>
      <c r="F21" s="21"/>
      <c r="G21" s="21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</row>
    <row r="22" spans="1:29" s="16" customFormat="1" ht="16" customHeight="1" x14ac:dyDescent="0.35">
      <c r="A22" s="1"/>
      <c r="B22" s="1"/>
      <c r="C22" s="13"/>
      <c r="D22" s="13"/>
      <c r="E22" s="13"/>
      <c r="F22" s="13"/>
      <c r="G22" s="1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s="16" customFormat="1" ht="38.15" hidden="1" customHeight="1" x14ac:dyDescent="0.35">
      <c r="A23" s="1"/>
      <c r="B23" s="1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s="14" customFormat="1" ht="38.25" customHeight="1" x14ac:dyDescent="0.35">
      <c r="A24" s="4"/>
      <c r="B24" s="4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s="14" customFormat="1" ht="45.75" customHeight="1" x14ac:dyDescent="0.35">
      <c r="A25" s="4"/>
      <c r="B25" s="4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15.75" customHeight="1" x14ac:dyDescent="0.35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29" ht="15.75" customHeight="1" x14ac:dyDescent="0.35">
      <c r="A27" s="9"/>
      <c r="B27" s="9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"/>
    </row>
    <row r="28" spans="1:29" ht="15.75" customHeight="1" x14ac:dyDescent="0.35">
      <c r="A28" s="9"/>
      <c r="B28" s="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4"/>
    </row>
    <row r="29" spans="1:29" ht="15.75" customHeight="1" x14ac:dyDescent="0.35">
      <c r="A29" s="9"/>
      <c r="B29" s="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4"/>
    </row>
    <row r="30" spans="1:29" ht="15.75" customHeight="1" x14ac:dyDescent="0.35">
      <c r="A30" s="9"/>
      <c r="B30" s="9"/>
      <c r="C30" s="10"/>
      <c r="D30" s="10"/>
      <c r="E30" s="10"/>
      <c r="F30" s="10"/>
      <c r="G30" s="10"/>
      <c r="H30" s="2"/>
      <c r="I30" s="2"/>
      <c r="J30" s="2"/>
      <c r="K30" s="2"/>
      <c r="L30" s="2"/>
      <c r="M30" s="2"/>
      <c r="N30" s="2"/>
      <c r="O30" s="4"/>
    </row>
    <row r="31" spans="1:29" ht="15.75" customHeight="1" x14ac:dyDescent="0.35">
      <c r="A31" s="9"/>
      <c r="B31" s="9"/>
      <c r="C31" s="10"/>
      <c r="D31" s="10"/>
      <c r="E31" s="10"/>
      <c r="F31" s="10"/>
      <c r="G31" s="10"/>
      <c r="H31" s="2"/>
      <c r="I31" s="2"/>
      <c r="J31" s="2"/>
      <c r="K31" s="2"/>
      <c r="L31" s="2"/>
      <c r="M31" s="2"/>
      <c r="N31" s="2"/>
      <c r="O31" s="4"/>
    </row>
    <row r="32" spans="1:29" ht="15.75" customHeight="1" x14ac:dyDescent="0.35">
      <c r="A32" s="9"/>
      <c r="B32" s="9"/>
      <c r="C32" s="10"/>
      <c r="D32" s="10"/>
      <c r="E32" s="10"/>
      <c r="F32" s="10"/>
      <c r="G32" s="10"/>
      <c r="H32" s="2"/>
      <c r="I32" s="2"/>
      <c r="J32" s="2"/>
      <c r="K32" s="2"/>
      <c r="L32" s="2"/>
      <c r="M32" s="2"/>
      <c r="N32" s="2"/>
      <c r="O32" s="4"/>
    </row>
    <row r="33" spans="1:15" ht="15.75" customHeight="1" x14ac:dyDescent="0.35">
      <c r="A33" s="9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4"/>
    </row>
    <row r="34" spans="1:15" ht="15" customHeight="1" x14ac:dyDescent="0.35">
      <c r="A34" s="8"/>
      <c r="B34" s="8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4"/>
    </row>
    <row r="35" spans="1:15" ht="15.75" customHeight="1" x14ac:dyDescent="0.35">
      <c r="A35" s="8"/>
      <c r="B35" s="8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4"/>
    </row>
    <row r="36" spans="1:15" ht="15.75" customHeight="1" x14ac:dyDescent="0.35">
      <c r="A36" s="8"/>
      <c r="B36" s="8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"/>
    </row>
  </sheetData>
  <mergeCells count="28">
    <mergeCell ref="J1:O1"/>
    <mergeCell ref="J2:O2"/>
    <mergeCell ref="A8:O8"/>
    <mergeCell ref="A10:I10"/>
    <mergeCell ref="A11:O11"/>
    <mergeCell ref="M6:M7"/>
    <mergeCell ref="N6:N7"/>
    <mergeCell ref="B6:B7"/>
    <mergeCell ref="C6:C7"/>
    <mergeCell ref="D6:D7"/>
    <mergeCell ref="E6:E7"/>
    <mergeCell ref="F6:F7"/>
    <mergeCell ref="A14:I14"/>
    <mergeCell ref="C36:N36"/>
    <mergeCell ref="A4:O4"/>
    <mergeCell ref="A17:I17"/>
    <mergeCell ref="C27:N27"/>
    <mergeCell ref="A18:I18"/>
    <mergeCell ref="A20:I20"/>
    <mergeCell ref="C23:N23"/>
    <mergeCell ref="C25:O25"/>
    <mergeCell ref="J6:L6"/>
    <mergeCell ref="A6:A7"/>
    <mergeCell ref="A15:I15"/>
    <mergeCell ref="O6:O7"/>
    <mergeCell ref="G6:G7"/>
    <mergeCell ref="H6:H7"/>
    <mergeCell ref="I6:I7"/>
  </mergeCells>
  <pageMargins left="0.7" right="0.7" top="0.75" bottom="0.75" header="0.3" footer="0.3"/>
  <pageSetup paperSize="8" scale="51" fitToHeight="0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закупок </vt:lpstr>
      <vt:lpstr>'Перечень закупок 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Gaukhar Azyrkhan</cp:lastModifiedBy>
  <cp:lastPrinted>2023-04-13T09:37:44Z</cp:lastPrinted>
  <dcterms:created xsi:type="dcterms:W3CDTF">2016-02-08T03:45:26Z</dcterms:created>
  <dcterms:modified xsi:type="dcterms:W3CDTF">2026-02-09T12:02:11Z</dcterms:modified>
  <cp:category/>
</cp:coreProperties>
</file>